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5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<sst xmlns="http://schemas.openxmlformats.org/spreadsheetml/2006/main" count="55" uniqueCount="46">
  <si>
    <t>TITOLO PROGETTO:</t>
  </si>
  <si>
    <t>Centro di Gestione:</t>
  </si>
  <si>
    <t>Responsabile scientifico:</t>
  </si>
  <si>
    <t>Data inizio e fine contratto:</t>
  </si>
  <si>
    <t>IMPORTO FINANZIAMENTO:</t>
  </si>
  <si>
    <t>VOCI DI SPESA</t>
  </si>
  <si>
    <t>TOTALE costi rendicontati e accettati</t>
  </si>
  <si>
    <t>importo totale trattenuta</t>
  </si>
  <si>
    <t>INCASSO TOTALE</t>
  </si>
  <si>
    <t>per spese vive</t>
  </si>
  <si>
    <t>quota parte 10% spese generali</t>
  </si>
  <si>
    <t>incasso al netto trattenuta</t>
  </si>
  <si>
    <t>80% Centro</t>
  </si>
  <si>
    <t>20% Amministrazione</t>
  </si>
  <si>
    <t>per spese generali</t>
  </si>
  <si>
    <t>RATA</t>
  </si>
  <si>
    <t>QUOTA INCASSATA</t>
  </si>
  <si>
    <t>IMPORTO TRATTENUTA</t>
  </si>
  <si>
    <t>anticipo</t>
  </si>
  <si>
    <t>1 rata</t>
  </si>
  <si>
    <t>2 rata</t>
  </si>
  <si>
    <t>POLITECNICO DI TORINO</t>
  </si>
  <si>
    <t>UFFICIO RELAZIONI CON L'UNIONE EUROPEA</t>
  </si>
  <si>
    <t>quota incentivazione</t>
  </si>
  <si>
    <t>N° CONTRATTO:</t>
  </si>
  <si>
    <t>Programma dell’UE o internazionale :</t>
  </si>
  <si>
    <t>Totale</t>
  </si>
  <si>
    <t>saldo</t>
  </si>
  <si>
    <t>…</t>
  </si>
  <si>
    <t>ricerca</t>
  </si>
  <si>
    <t>altre attività</t>
  </si>
  <si>
    <t>CONTRIBUTO CE</t>
  </si>
  <si>
    <t>Costi rendicontati e accettati
I anno</t>
  </si>
  <si>
    <t>Costi rendicontati e accettati
II anno</t>
  </si>
  <si>
    <t>Costi rendicontati e accettati
III anno</t>
  </si>
  <si>
    <t>Costi totali a preventivo</t>
  </si>
  <si>
    <t>Contributo totale</t>
  </si>
  <si>
    <t>TOTALE contributo</t>
  </si>
  <si>
    <t>dimostra-zione</t>
  </si>
  <si>
    <t>A) Personale strutturato</t>
  </si>
  <si>
    <t>COSTI A PREVENTIVO</t>
  </si>
  <si>
    <t>B) Personale non strutturato</t>
  </si>
  <si>
    <t>C) Sub-contratti (inclusi audit)</t>
  </si>
  <si>
    <t>D) Altri costi diretti (attrezzature, viaggi, altri costi)</t>
  </si>
  <si>
    <t>E) Spese generali</t>
  </si>
  <si>
    <t>TOTALI (A+B+C+D+E)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</si>
</sst>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11">
    <font>
      <sz val="10"/>
      <name val="Arial"/>
      <family val="0"/>
    </font>
    <font>
      <b/>
      <sz val="10"/>
      <name val="Arial"/>
      <family val="2"/>
    </font>
    <font>
      <b/>
      <sz val="20"/>
      <color indexed="12"/>
      <name val="Arial"/>
      <family val="2"/>
    </font>
    <font>
      <b/>
      <i/>
      <sz val="10"/>
      <name val="Arial"/>
      <family val="2"/>
    </font>
    <font>
      <b/>
      <sz val="23"/>
      <color indexed="12"/>
      <name val="Arial"/>
      <family val="2"/>
    </font>
    <font>
      <i/>
      <sz val="8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trike/>
      <sz val="10"/>
      <color indexed="14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2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49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0" fillId="0" borderId="0" xfId="0" applyFont="1" applyFill="1" applyAlignment="1">
      <alignment horizontal="justify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justify" wrapText="1"/>
    </xf>
    <xf numFmtId="0" fontId="8" fillId="0" borderId="8" xfId="0" applyFont="1" applyBorder="1" applyAlignment="1">
      <alignment wrapText="1"/>
    </xf>
    <xf numFmtId="4" fontId="0" fillId="2" borderId="10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4" fontId="0" fillId="2" borderId="12" xfId="0" applyNumberFormat="1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" fontId="0" fillId="3" borderId="15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6" xfId="0" applyFont="1" applyBorder="1" applyAlignment="1">
      <alignment wrapText="1"/>
    </xf>
    <xf numFmtId="4" fontId="0" fillId="0" borderId="9" xfId="0" applyNumberFormat="1" applyFont="1" applyBorder="1" applyAlignment="1">
      <alignment wrapText="1"/>
    </xf>
    <xf numFmtId="4" fontId="0" fillId="0" borderId="9" xfId="0" applyNumberFormat="1" applyFont="1" applyBorder="1" applyAlignment="1">
      <alignment horizontal="right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Border="1" applyAlignment="1">
      <alignment wrapText="1"/>
    </xf>
    <xf numFmtId="4" fontId="1" fillId="0" borderId="15" xfId="0" applyNumberFormat="1" applyFont="1" applyBorder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wrapText="1"/>
    </xf>
    <xf numFmtId="4" fontId="0" fillId="0" borderId="9" xfId="0" applyNumberFormat="1" applyFont="1" applyFill="1" applyBorder="1" applyAlignment="1">
      <alignment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10" fontId="1" fillId="0" borderId="15" xfId="0" applyNumberFormat="1" applyFont="1" applyBorder="1" applyAlignment="1">
      <alignment wrapText="1"/>
    </xf>
    <xf numFmtId="9" fontId="10" fillId="0" borderId="15" xfId="0" applyNumberFormat="1" applyFont="1" applyBorder="1" applyAlignment="1">
      <alignment wrapText="1"/>
    </xf>
    <xf numFmtId="0" fontId="0" fillId="0" borderId="17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 indent="1"/>
    </xf>
    <xf numFmtId="0" fontId="3" fillId="2" borderId="5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35</xdr:row>
      <xdr:rowOff>133350</xdr:rowOff>
    </xdr:from>
    <xdr:to>
      <xdr:col>3</xdr:col>
      <xdr:colOff>438150</xdr:colOff>
      <xdr:row>36</xdr:row>
      <xdr:rowOff>123825</xdr:rowOff>
    </xdr:to>
    <xdr:sp>
      <xdr:nvSpPr>
        <xdr:cNvPr id="1" name="AutoShape 8"/>
        <xdr:cNvSpPr>
          <a:spLocks/>
        </xdr:cNvSpPr>
      </xdr:nvSpPr>
      <xdr:spPr>
        <a:xfrm>
          <a:off x="2867025" y="6619875"/>
          <a:ext cx="40957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152400</xdr:rowOff>
    </xdr:from>
    <xdr:to>
      <xdr:col>7</xdr:col>
      <xdr:colOff>752475</xdr:colOff>
      <xdr:row>43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5953125" y="6962775"/>
          <a:ext cx="742950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37</xdr:row>
      <xdr:rowOff>142875</xdr:rowOff>
    </xdr:from>
    <xdr:to>
      <xdr:col>7</xdr:col>
      <xdr:colOff>723900</xdr:colOff>
      <xdr:row>40</xdr:row>
      <xdr:rowOff>95250</xdr:rowOff>
    </xdr:to>
    <xdr:sp>
      <xdr:nvSpPr>
        <xdr:cNvPr id="3" name="AutoShape 4"/>
        <xdr:cNvSpPr>
          <a:spLocks/>
        </xdr:cNvSpPr>
      </xdr:nvSpPr>
      <xdr:spPr>
        <a:xfrm>
          <a:off x="6010275" y="6953250"/>
          <a:ext cx="65722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35</xdr:row>
      <xdr:rowOff>133350</xdr:rowOff>
    </xdr:from>
    <xdr:to>
      <xdr:col>7</xdr:col>
      <xdr:colOff>771525</xdr:colOff>
      <xdr:row>37</xdr:row>
      <xdr:rowOff>28575</xdr:rowOff>
    </xdr:to>
    <xdr:sp>
      <xdr:nvSpPr>
        <xdr:cNvPr id="4" name="AutoShape 7"/>
        <xdr:cNvSpPr>
          <a:spLocks/>
        </xdr:cNvSpPr>
      </xdr:nvSpPr>
      <xdr:spPr>
        <a:xfrm flipV="1">
          <a:off x="5972175" y="6619875"/>
          <a:ext cx="7429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37</xdr:row>
      <xdr:rowOff>76200</xdr:rowOff>
    </xdr:from>
    <xdr:to>
      <xdr:col>7</xdr:col>
      <xdr:colOff>828675</xdr:colOff>
      <xdr:row>37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5991225" y="6886575"/>
          <a:ext cx="78105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0</xdr:row>
      <xdr:rowOff>66675</xdr:rowOff>
    </xdr:from>
    <xdr:to>
      <xdr:col>1</xdr:col>
      <xdr:colOff>276225</xdr:colOff>
      <xdr:row>3</xdr:row>
      <xdr:rowOff>133350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838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34</xdr:row>
      <xdr:rowOff>104775</xdr:rowOff>
    </xdr:from>
    <xdr:to>
      <xdr:col>3</xdr:col>
      <xdr:colOff>361950</xdr:colOff>
      <xdr:row>35</xdr:row>
      <xdr:rowOff>95250</xdr:rowOff>
    </xdr:to>
    <xdr:sp>
      <xdr:nvSpPr>
        <xdr:cNvPr id="7" name="Line 13"/>
        <xdr:cNvSpPr>
          <a:spLocks/>
        </xdr:cNvSpPr>
      </xdr:nvSpPr>
      <xdr:spPr>
        <a:xfrm flipV="1">
          <a:off x="2876550" y="6429375"/>
          <a:ext cx="3238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39</xdr:row>
      <xdr:rowOff>66675</xdr:rowOff>
    </xdr:from>
    <xdr:to>
      <xdr:col>11</xdr:col>
      <xdr:colOff>0</xdr:colOff>
      <xdr:row>40</xdr:row>
      <xdr:rowOff>28575</xdr:rowOff>
    </xdr:to>
    <xdr:sp>
      <xdr:nvSpPr>
        <xdr:cNvPr id="8" name="Line 14"/>
        <xdr:cNvSpPr>
          <a:spLocks/>
        </xdr:cNvSpPr>
      </xdr:nvSpPr>
      <xdr:spPr>
        <a:xfrm flipV="1">
          <a:off x="8848725" y="7200900"/>
          <a:ext cx="2571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40</xdr:row>
      <xdr:rowOff>76200</xdr:rowOff>
    </xdr:from>
    <xdr:to>
      <xdr:col>11</xdr:col>
      <xdr:colOff>0</xdr:colOff>
      <xdr:row>41</xdr:row>
      <xdr:rowOff>76200</xdr:rowOff>
    </xdr:to>
    <xdr:sp>
      <xdr:nvSpPr>
        <xdr:cNvPr id="9" name="Line 15"/>
        <xdr:cNvSpPr>
          <a:spLocks/>
        </xdr:cNvSpPr>
      </xdr:nvSpPr>
      <xdr:spPr>
        <a:xfrm>
          <a:off x="8829675" y="7372350"/>
          <a:ext cx="2762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61"/>
  <sheetViews>
    <sheetView tabSelected="1" zoomScale="80" zoomScaleNormal="80" workbookViewId="0" topLeftCell="A1">
      <selection activeCell="G29" sqref="G29"/>
    </sheetView>
  </sheetViews>
  <sheetFormatPr defaultColWidth="9.140625" defaultRowHeight="12.75"/>
  <cols>
    <col min="1" max="1" width="11.7109375" style="1" customWidth="1"/>
    <col min="2" max="2" width="17.57421875" style="3" customWidth="1"/>
    <col min="3" max="3" width="13.28125" style="3" customWidth="1"/>
    <col min="4" max="4" width="13.7109375" style="3" customWidth="1"/>
    <col min="5" max="5" width="11.421875" style="3" customWidth="1"/>
    <col min="6" max="7" width="10.7109375" style="3" customWidth="1"/>
    <col min="8" max="8" width="13.8515625" style="3" customWidth="1"/>
    <col min="9" max="9" width="12.140625" style="3" customWidth="1"/>
    <col min="10" max="12" width="10.7109375" style="3" customWidth="1"/>
    <col min="13" max="15" width="10.7109375" style="1" customWidth="1"/>
    <col min="16" max="16" width="12.7109375" style="1" customWidth="1"/>
    <col min="17" max="18" width="10.7109375" style="1" customWidth="1"/>
    <col min="19" max="19" width="13.28125" style="1" customWidth="1"/>
    <col min="20" max="20" width="12.7109375" style="1" customWidth="1"/>
    <col min="21" max="16384" width="9.140625" style="1" customWidth="1"/>
  </cols>
  <sheetData>
    <row r="1" spans="2:1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33" customHeight="1">
      <c r="B2" s="1"/>
      <c r="C2" s="7" t="s">
        <v>21</v>
      </c>
      <c r="D2" s="14"/>
      <c r="E2" s="1"/>
      <c r="F2" s="1"/>
      <c r="G2" s="1"/>
      <c r="H2" s="1"/>
      <c r="I2" s="1"/>
      <c r="J2" s="15"/>
      <c r="K2" s="1"/>
      <c r="L2" s="1"/>
    </row>
    <row r="3" spans="2:12" ht="12.75">
      <c r="B3" s="1"/>
      <c r="C3" s="8" t="s">
        <v>22</v>
      </c>
      <c r="D3" s="16"/>
      <c r="E3" s="1"/>
      <c r="F3" s="1"/>
      <c r="G3" s="1"/>
      <c r="H3" s="1"/>
      <c r="I3" s="1"/>
      <c r="J3" s="1"/>
      <c r="K3" s="1"/>
      <c r="L3" s="1"/>
    </row>
    <row r="4" spans="2:12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3" ht="12.75" customHeight="1">
      <c r="B6" s="17" t="s">
        <v>0</v>
      </c>
      <c r="C6" s="18"/>
      <c r="D6" s="2"/>
      <c r="E6" s="19"/>
      <c r="F6" s="20"/>
      <c r="G6" s="21"/>
      <c r="H6" s="22"/>
      <c r="I6" s="9"/>
      <c r="M6" s="3"/>
    </row>
    <row r="7" spans="2:13" ht="12.75">
      <c r="B7" s="17" t="s">
        <v>24</v>
      </c>
      <c r="C7" s="18"/>
      <c r="D7" s="2"/>
      <c r="E7" s="19"/>
      <c r="F7" s="20"/>
      <c r="G7" s="21"/>
      <c r="H7" s="22"/>
      <c r="I7" s="9"/>
      <c r="M7" s="3"/>
    </row>
    <row r="8" spans="2:13" ht="12.75">
      <c r="B8" s="17" t="s">
        <v>1</v>
      </c>
      <c r="C8" s="18"/>
      <c r="D8" s="2"/>
      <c r="E8" s="19"/>
      <c r="F8" s="20"/>
      <c r="G8" s="21"/>
      <c r="H8" s="22"/>
      <c r="I8" s="9"/>
      <c r="M8" s="3"/>
    </row>
    <row r="9" spans="2:13" ht="12.75" customHeight="1">
      <c r="B9" s="17" t="s">
        <v>2</v>
      </c>
      <c r="C9" s="18"/>
      <c r="D9" s="2"/>
      <c r="E9" s="57"/>
      <c r="F9" s="20"/>
      <c r="G9" s="21"/>
      <c r="H9" s="22"/>
      <c r="I9" s="9"/>
      <c r="M9" s="3"/>
    </row>
    <row r="10" spans="2:13" ht="12.75" customHeight="1">
      <c r="B10" s="17" t="s">
        <v>3</v>
      </c>
      <c r="C10" s="18"/>
      <c r="D10" s="2"/>
      <c r="E10" s="58"/>
      <c r="F10" s="23"/>
      <c r="G10" s="23"/>
      <c r="H10" s="24"/>
      <c r="I10" s="9"/>
      <c r="M10" s="3"/>
    </row>
    <row r="11" spans="2:13" ht="12.75" customHeight="1">
      <c r="B11" s="17" t="s">
        <v>25</v>
      </c>
      <c r="C11" s="18"/>
      <c r="D11" s="2"/>
      <c r="E11" s="59"/>
      <c r="F11" s="25"/>
      <c r="G11" s="25"/>
      <c r="H11" s="26"/>
      <c r="I11" s="9"/>
      <c r="M11" s="3"/>
    </row>
    <row r="12" spans="2:8" ht="12.75">
      <c r="B12" s="27"/>
      <c r="C12" s="27"/>
      <c r="D12" s="9"/>
      <c r="E12" s="9"/>
      <c r="F12" s="9"/>
      <c r="G12" s="9"/>
      <c r="H12" s="9"/>
    </row>
    <row r="13" spans="2:8" ht="12.75">
      <c r="B13" s="55" t="s">
        <v>4</v>
      </c>
      <c r="C13" s="56"/>
      <c r="D13" s="50"/>
      <c r="E13" s="9"/>
      <c r="F13" s="9"/>
      <c r="G13" s="9"/>
      <c r="H13" s="9"/>
    </row>
    <row r="14" spans="2:15" ht="12.75">
      <c r="B14" s="27"/>
      <c r="C14" s="27"/>
      <c r="D14" s="9"/>
      <c r="E14" s="9"/>
      <c r="F14" s="9"/>
      <c r="G14" s="9"/>
      <c r="H14" s="9"/>
      <c r="I14" s="9"/>
      <c r="J14" s="9"/>
      <c r="K14" s="9"/>
      <c r="M14" s="3"/>
      <c r="N14" s="3"/>
      <c r="O14" s="3"/>
    </row>
    <row r="15" spans="2:23" s="28" customFormat="1" ht="31.5" customHeight="1">
      <c r="B15" s="64" t="s">
        <v>5</v>
      </c>
      <c r="C15" s="65"/>
      <c r="D15" s="66"/>
      <c r="E15" s="63" t="s">
        <v>40</v>
      </c>
      <c r="F15" s="63"/>
      <c r="G15" s="63"/>
      <c r="H15" s="70" t="s">
        <v>35</v>
      </c>
      <c r="I15" s="70" t="s">
        <v>36</v>
      </c>
      <c r="J15" s="63" t="s">
        <v>32</v>
      </c>
      <c r="K15" s="63"/>
      <c r="L15" s="63"/>
      <c r="M15" s="63" t="s">
        <v>33</v>
      </c>
      <c r="N15" s="63"/>
      <c r="O15" s="63"/>
      <c r="P15" s="63" t="s">
        <v>34</v>
      </c>
      <c r="Q15" s="63"/>
      <c r="R15" s="63"/>
      <c r="S15" s="70" t="s">
        <v>6</v>
      </c>
      <c r="T15" s="70" t="s">
        <v>37</v>
      </c>
      <c r="U15" s="29"/>
      <c r="V15" s="29"/>
      <c r="W15" s="29"/>
    </row>
    <row r="16" spans="2:23" s="28" customFormat="1" ht="25.5">
      <c r="B16" s="64"/>
      <c r="C16" s="65"/>
      <c r="D16" s="66"/>
      <c r="E16" s="49" t="s">
        <v>29</v>
      </c>
      <c r="F16" s="49" t="s">
        <v>38</v>
      </c>
      <c r="G16" s="49" t="s">
        <v>30</v>
      </c>
      <c r="H16" s="71"/>
      <c r="I16" s="71"/>
      <c r="J16" s="49" t="s">
        <v>29</v>
      </c>
      <c r="K16" s="49" t="s">
        <v>38</v>
      </c>
      <c r="L16" s="49" t="s">
        <v>30</v>
      </c>
      <c r="M16" s="49" t="s">
        <v>29</v>
      </c>
      <c r="N16" s="49" t="s">
        <v>38</v>
      </c>
      <c r="O16" s="49" t="s">
        <v>30</v>
      </c>
      <c r="P16" s="49" t="s">
        <v>29</v>
      </c>
      <c r="Q16" s="49" t="s">
        <v>38</v>
      </c>
      <c r="R16" s="49" t="s">
        <v>30</v>
      </c>
      <c r="S16" s="71"/>
      <c r="T16" s="71"/>
      <c r="U16" s="29"/>
      <c r="V16" s="29"/>
      <c r="W16" s="29"/>
    </row>
    <row r="17" spans="2:23" ht="12.75">
      <c r="B17" s="67" t="s">
        <v>39</v>
      </c>
      <c r="C17" s="68"/>
      <c r="D17" s="69"/>
      <c r="E17" s="51"/>
      <c r="F17" s="51"/>
      <c r="G17" s="51"/>
      <c r="H17" s="51">
        <f>SUM(E17:G17)</f>
        <v>0</v>
      </c>
      <c r="I17" s="51">
        <f>E17*$E$23+F17*$F$23+G17*$G$23</f>
        <v>0</v>
      </c>
      <c r="J17" s="51"/>
      <c r="K17" s="51"/>
      <c r="L17" s="51"/>
      <c r="M17" s="51"/>
      <c r="N17" s="51"/>
      <c r="O17" s="51"/>
      <c r="P17" s="72"/>
      <c r="Q17" s="72"/>
      <c r="R17" s="72"/>
      <c r="S17" s="52">
        <f>SUM(J17:R17)</f>
        <v>0</v>
      </c>
      <c r="T17" s="52">
        <f>(J17+M17+P17)*$E$23+(K17+N17+Q17)*$F$23+(L17+O17+R17)*$G$23</f>
        <v>0</v>
      </c>
      <c r="U17" s="3"/>
      <c r="V17" s="3"/>
      <c r="W17" s="3"/>
    </row>
    <row r="18" spans="2:23" ht="12.75">
      <c r="B18" s="67" t="s">
        <v>41</v>
      </c>
      <c r="C18" s="68"/>
      <c r="D18" s="69"/>
      <c r="E18" s="51"/>
      <c r="F18" s="51"/>
      <c r="G18" s="51"/>
      <c r="H18" s="51">
        <f>SUM(E18:G18)</f>
        <v>0</v>
      </c>
      <c r="I18" s="51">
        <f>E18*$E$23+F18*$F$23+G18*$G$23</f>
        <v>0</v>
      </c>
      <c r="J18" s="51"/>
      <c r="K18" s="51"/>
      <c r="L18" s="51"/>
      <c r="M18" s="51"/>
      <c r="N18" s="51"/>
      <c r="O18" s="51"/>
      <c r="P18" s="72"/>
      <c r="Q18" s="72"/>
      <c r="R18" s="72"/>
      <c r="S18" s="52">
        <f>SUM(J18:R18)</f>
        <v>0</v>
      </c>
      <c r="T18" s="52">
        <f>(J18+M18+P18)*$E$23+(K18+N18+Q18)*$F$23+(L18+O18+R18)*$G$23</f>
        <v>0</v>
      </c>
      <c r="U18" s="3"/>
      <c r="V18" s="3"/>
      <c r="W18" s="3"/>
    </row>
    <row r="19" spans="2:23" ht="12.75">
      <c r="B19" s="67" t="s">
        <v>42</v>
      </c>
      <c r="C19" s="68"/>
      <c r="D19" s="69"/>
      <c r="E19" s="51"/>
      <c r="F19" s="51"/>
      <c r="G19" s="51"/>
      <c r="H19" s="51">
        <f>SUM(E19:G19)</f>
        <v>0</v>
      </c>
      <c r="I19" s="51">
        <f>E19*$E$23+F19*$F$23+G19*$G$23</f>
        <v>0</v>
      </c>
      <c r="J19" s="51"/>
      <c r="K19" s="51"/>
      <c r="L19" s="51"/>
      <c r="M19" s="51"/>
      <c r="N19" s="51"/>
      <c r="O19" s="51"/>
      <c r="P19" s="72"/>
      <c r="Q19" s="72"/>
      <c r="R19" s="72"/>
      <c r="S19" s="52">
        <f>SUM(J19:R19)</f>
        <v>0</v>
      </c>
      <c r="T19" s="52">
        <f>(J19+M19+P19)*$E$23+(K19+N19+Q19)*$F$23+(L19+O19+R19)*$G$23</f>
        <v>0</v>
      </c>
      <c r="U19" s="3"/>
      <c r="V19" s="3"/>
      <c r="W19" s="3"/>
    </row>
    <row r="20" spans="2:23" ht="12.75">
      <c r="B20" s="67" t="s">
        <v>43</v>
      </c>
      <c r="C20" s="68"/>
      <c r="D20" s="69"/>
      <c r="E20" s="51"/>
      <c r="F20" s="51"/>
      <c r="G20" s="51"/>
      <c r="H20" s="51">
        <f>SUM(E20:G20)</f>
        <v>0</v>
      </c>
      <c r="I20" s="51">
        <f>E20*$E$23+F20*$F$23+G20*$G$23</f>
        <v>0</v>
      </c>
      <c r="J20" s="51"/>
      <c r="K20" s="51"/>
      <c r="L20" s="51"/>
      <c r="M20" s="51"/>
      <c r="N20" s="51"/>
      <c r="O20" s="51"/>
      <c r="P20" s="72"/>
      <c r="Q20" s="72"/>
      <c r="R20" s="72"/>
      <c r="S20" s="52">
        <f>SUM(J20:R20)</f>
        <v>0</v>
      </c>
      <c r="T20" s="52">
        <f>(J20+M20+P20)*$E$23+(K20+N20+Q20)*$F$23+(L20+O20+R20)*$G$23</f>
        <v>0</v>
      </c>
      <c r="U20" s="3"/>
      <c r="V20" s="3"/>
      <c r="W20" s="3"/>
    </row>
    <row r="21" spans="2:23" ht="12.75">
      <c r="B21" s="67" t="s">
        <v>44</v>
      </c>
      <c r="C21" s="68"/>
      <c r="D21" s="69"/>
      <c r="E21" s="51"/>
      <c r="F21" s="51"/>
      <c r="G21" s="51"/>
      <c r="H21" s="51">
        <f>SUM(E21:G21)</f>
        <v>0</v>
      </c>
      <c r="I21" s="51">
        <f>E21*$E$23+F21*$F$23+G21*$G$23</f>
        <v>0</v>
      </c>
      <c r="J21" s="51">
        <f>(J17+J18+J20)*0.63</f>
        <v>0</v>
      </c>
      <c r="K21" s="51">
        <f aca="true" t="shared" si="0" ref="K21:R21">(K17+K18+K20)*0.63</f>
        <v>0</v>
      </c>
      <c r="L21" s="51">
        <f t="shared" si="0"/>
        <v>0</v>
      </c>
      <c r="M21" s="51">
        <f t="shared" si="0"/>
        <v>0</v>
      </c>
      <c r="N21" s="51">
        <f t="shared" si="0"/>
        <v>0</v>
      </c>
      <c r="O21" s="51">
        <f t="shared" si="0"/>
        <v>0</v>
      </c>
      <c r="P21" s="72"/>
      <c r="Q21" s="72"/>
      <c r="R21" s="72"/>
      <c r="S21" s="52">
        <f>SUM(J21:R21)</f>
        <v>0</v>
      </c>
      <c r="T21" s="52">
        <f>(J21+M21+P21)*$E$23+(K21+N21+Q21)*$F$23+(L21+O21+R21)*$G$23</f>
        <v>0</v>
      </c>
      <c r="U21" s="3"/>
      <c r="V21" s="3"/>
      <c r="W21" s="3"/>
    </row>
    <row r="22" spans="2:23" ht="12.75">
      <c r="B22" s="60" t="s">
        <v>45</v>
      </c>
      <c r="C22" s="61"/>
      <c r="D22" s="62"/>
      <c r="E22" s="48">
        <f aca="true" t="shared" si="1" ref="E22:T22">SUM(E17:E21)</f>
        <v>0</v>
      </c>
      <c r="F22" s="48">
        <f t="shared" si="1"/>
        <v>0</v>
      </c>
      <c r="G22" s="48">
        <f t="shared" si="1"/>
        <v>0</v>
      </c>
      <c r="H22" s="48">
        <f t="shared" si="1"/>
        <v>0</v>
      </c>
      <c r="I22" s="48">
        <f t="shared" si="1"/>
        <v>0</v>
      </c>
      <c r="J22" s="48">
        <f t="shared" si="1"/>
        <v>0</v>
      </c>
      <c r="K22" s="48">
        <f t="shared" si="1"/>
        <v>0</v>
      </c>
      <c r="L22" s="48">
        <f t="shared" si="1"/>
        <v>0</v>
      </c>
      <c r="M22" s="48">
        <f t="shared" si="1"/>
        <v>0</v>
      </c>
      <c r="N22" s="48">
        <f t="shared" si="1"/>
        <v>0</v>
      </c>
      <c r="O22" s="48">
        <f t="shared" si="1"/>
        <v>0</v>
      </c>
      <c r="P22" s="48">
        <f t="shared" si="1"/>
        <v>0</v>
      </c>
      <c r="Q22" s="48">
        <f t="shared" si="1"/>
        <v>0</v>
      </c>
      <c r="R22" s="48">
        <f t="shared" si="1"/>
        <v>0</v>
      </c>
      <c r="S22" s="48">
        <f t="shared" si="1"/>
        <v>0</v>
      </c>
      <c r="T22" s="48">
        <f t="shared" si="1"/>
        <v>0</v>
      </c>
      <c r="U22" s="3"/>
      <c r="V22" s="3"/>
      <c r="W22" s="3"/>
    </row>
    <row r="23" spans="2:23" ht="12.75">
      <c r="B23" s="60" t="s">
        <v>31</v>
      </c>
      <c r="C23" s="61"/>
      <c r="D23" s="62"/>
      <c r="E23" s="54">
        <v>0.75</v>
      </c>
      <c r="F23" s="54">
        <v>0.5</v>
      </c>
      <c r="G23" s="54">
        <v>1</v>
      </c>
      <c r="H23" s="53"/>
      <c r="I23" s="53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3"/>
      <c r="V23" s="3"/>
      <c r="W23" s="3"/>
    </row>
    <row r="24" spans="2:15" ht="12.75">
      <c r="B24" s="30"/>
      <c r="C24" s="30"/>
      <c r="M24" s="3"/>
      <c r="N24" s="3"/>
      <c r="O24" s="3"/>
    </row>
    <row r="25" spans="2:12" ht="12.75">
      <c r="B25" s="15"/>
      <c r="K25" s="1"/>
      <c r="L25" s="1"/>
    </row>
    <row r="26" spans="2:15" ht="25.5">
      <c r="B26" s="46" t="s">
        <v>15</v>
      </c>
      <c r="C26" s="46" t="s">
        <v>16</v>
      </c>
      <c r="D26" s="46" t="s">
        <v>17</v>
      </c>
      <c r="E26" s="40"/>
      <c r="G26" s="1"/>
      <c r="H26" s="1"/>
      <c r="L26" s="12"/>
      <c r="M26" s="12"/>
      <c r="N26" s="12"/>
      <c r="O26" s="40"/>
    </row>
    <row r="27" spans="2:12" ht="12.75">
      <c r="B27" s="43" t="s">
        <v>18</v>
      </c>
      <c r="C27" s="44"/>
      <c r="D27" s="45">
        <f>IF($E$21&gt;SUM($E$17:$E$20)*0.1,C27*0.06,0)</f>
        <v>0</v>
      </c>
      <c r="E27" s="1"/>
      <c r="F27" s="1"/>
      <c r="G27" s="1"/>
      <c r="H27" s="1"/>
      <c r="I27" s="1"/>
      <c r="J27" s="1"/>
      <c r="K27" s="1"/>
      <c r="L27" s="1"/>
    </row>
    <row r="28" spans="2:12" ht="12.75">
      <c r="B28" s="43" t="s">
        <v>19</v>
      </c>
      <c r="C28" s="44"/>
      <c r="D28" s="45">
        <f>IF($E$21&gt;SUM($E$17:$E$20)*0.1,C28*0.06,0)</f>
        <v>0</v>
      </c>
      <c r="E28" s="1"/>
      <c r="F28" s="5"/>
      <c r="I28" s="1"/>
      <c r="J28" s="1"/>
      <c r="K28" s="1"/>
      <c r="L28" s="1"/>
    </row>
    <row r="29" spans="2:12" ht="12.75">
      <c r="B29" s="43" t="s">
        <v>20</v>
      </c>
      <c r="C29" s="44"/>
      <c r="D29" s="45">
        <f>IF($E$21&gt;SUM($E$17:$E$20)*0.1,C29*0.06,0)</f>
        <v>0</v>
      </c>
      <c r="E29" s="1"/>
      <c r="F29" s="5"/>
      <c r="I29" s="1"/>
      <c r="J29" s="1"/>
      <c r="K29" s="1"/>
      <c r="L29" s="1"/>
    </row>
    <row r="30" spans="2:12" ht="12.75">
      <c r="B30" s="43" t="s">
        <v>28</v>
      </c>
      <c r="C30" s="44"/>
      <c r="D30" s="45">
        <f>IF($E$21&gt;SUM($E$17:$E$20)*0.1,C30*0.06,0)</f>
        <v>0</v>
      </c>
      <c r="E30" s="1"/>
      <c r="F30" s="5"/>
      <c r="I30" s="1"/>
      <c r="J30" s="1"/>
      <c r="K30" s="1"/>
      <c r="L30" s="1"/>
    </row>
    <row r="31" spans="2:12" ht="12.75">
      <c r="B31" s="43" t="s">
        <v>27</v>
      </c>
      <c r="C31" s="44"/>
      <c r="D31" s="45">
        <f>IF($E$21&gt;SUM($E$17:$E$20)*0.1,C31*0.06,0)</f>
        <v>0</v>
      </c>
      <c r="E31" s="1"/>
      <c r="F31" s="5"/>
      <c r="I31" s="1"/>
      <c r="J31" s="1"/>
      <c r="K31" s="1"/>
      <c r="L31" s="1"/>
    </row>
    <row r="32" spans="2:12" ht="12.75">
      <c r="B32" s="47" t="s">
        <v>26</v>
      </c>
      <c r="C32" s="48">
        <f>SUM(C27:C31)</f>
        <v>0</v>
      </c>
      <c r="D32" s="48">
        <f>SUM(D27:D31)</f>
        <v>0</v>
      </c>
      <c r="I32" s="1"/>
      <c r="J32" s="1"/>
      <c r="K32" s="1"/>
      <c r="L32" s="1"/>
    </row>
    <row r="33" spans="2:12" ht="12.75">
      <c r="B33" s="30"/>
      <c r="C33" s="30"/>
      <c r="I33" s="1"/>
      <c r="J33" s="1"/>
      <c r="K33" s="1"/>
      <c r="L33" s="1"/>
    </row>
    <row r="34" spans="2:12" ht="12.75">
      <c r="B34" s="30"/>
      <c r="K34" s="1"/>
      <c r="L34" s="1"/>
    </row>
    <row r="35" spans="2:12" ht="12.75">
      <c r="B35" s="6"/>
      <c r="C35" s="31"/>
      <c r="E35" s="1"/>
      <c r="F35" s="4" t="s">
        <v>7</v>
      </c>
      <c r="G35" s="32">
        <f>D32</f>
        <v>0</v>
      </c>
      <c r="I35" s="6"/>
      <c r="L35" s="1"/>
    </row>
    <row r="36" spans="2:12" ht="12.75">
      <c r="B36" s="33" t="s">
        <v>8</v>
      </c>
      <c r="C36" s="34">
        <f>C32</f>
        <v>0</v>
      </c>
      <c r="D36" s="35"/>
      <c r="E36" s="1"/>
      <c r="H36" s="36"/>
      <c r="I36" s="32">
        <f>IF(G38&gt;(S18+S19+S20),S18+S19+S20,G38)</f>
        <v>0</v>
      </c>
      <c r="J36" s="12" t="s">
        <v>9</v>
      </c>
      <c r="L36" s="1"/>
    </row>
    <row r="37" spans="5:12" ht="12.75">
      <c r="E37" s="1"/>
      <c r="I37" s="6"/>
      <c r="J37" s="12"/>
      <c r="L37" s="1"/>
    </row>
    <row r="38" spans="5:12" ht="12.75" customHeight="1">
      <c r="E38" s="1"/>
      <c r="F38" s="4" t="s">
        <v>11</v>
      </c>
      <c r="G38" s="32">
        <f>C36-G35</f>
        <v>0</v>
      </c>
      <c r="H38" s="36"/>
      <c r="I38" s="32">
        <f>T21*0.1</f>
        <v>0</v>
      </c>
      <c r="J38" s="12" t="s">
        <v>10</v>
      </c>
      <c r="L38" s="1"/>
    </row>
    <row r="39" spans="2:12" ht="12.75">
      <c r="B39" s="9"/>
      <c r="C39" s="9"/>
      <c r="E39" s="1"/>
      <c r="F39" s="1"/>
      <c r="G39" s="1"/>
      <c r="H39" s="9"/>
      <c r="I39" s="10"/>
      <c r="J39" s="10"/>
      <c r="L39" s="1"/>
    </row>
    <row r="40" spans="2:13" ht="12.75">
      <c r="B40" s="9"/>
      <c r="C40" s="9"/>
      <c r="E40" s="1"/>
      <c r="F40" s="1"/>
      <c r="G40" s="1"/>
      <c r="H40" s="9"/>
      <c r="I40" s="10"/>
      <c r="J40" s="10"/>
      <c r="L40" s="37">
        <f>I41*0.8</f>
        <v>0</v>
      </c>
      <c r="M40" s="38" t="s">
        <v>12</v>
      </c>
    </row>
    <row r="41" spans="2:15" ht="12.75">
      <c r="B41" s="9"/>
      <c r="C41" s="9"/>
      <c r="D41" s="4"/>
      <c r="E41" s="1"/>
      <c r="F41" s="11"/>
      <c r="G41" s="9"/>
      <c r="H41" s="9"/>
      <c r="I41" s="37">
        <f>IF(G38-I36-I38&gt;T17,T17,G38-I36-I38)</f>
        <v>0</v>
      </c>
      <c r="J41" s="12" t="s">
        <v>23</v>
      </c>
      <c r="K41" s="13"/>
      <c r="L41" s="1"/>
      <c r="N41" s="39"/>
      <c r="O41" s="40"/>
    </row>
    <row r="42" spans="2:15" ht="12.75">
      <c r="B42" s="9"/>
      <c r="C42" s="9"/>
      <c r="D42" s="4"/>
      <c r="E42" s="1"/>
      <c r="F42" s="11"/>
      <c r="G42" s="9"/>
      <c r="H42" s="9"/>
      <c r="I42" s="41"/>
      <c r="J42" s="12"/>
      <c r="K42" s="13"/>
      <c r="L42" s="37">
        <f>I41*0.2</f>
        <v>0</v>
      </c>
      <c r="M42" s="38" t="s">
        <v>13</v>
      </c>
      <c r="N42" s="39"/>
      <c r="O42" s="40"/>
    </row>
    <row r="43" spans="4:15" ht="13.5" customHeight="1">
      <c r="D43" s="5"/>
      <c r="E43" s="1"/>
      <c r="F43" s="5"/>
      <c r="H43" s="10"/>
      <c r="I43" s="10"/>
      <c r="J43" s="12"/>
      <c r="K43" s="12"/>
      <c r="L43" s="1"/>
      <c r="N43" s="12"/>
      <c r="O43" s="40"/>
    </row>
    <row r="44" spans="2:15" ht="12.75">
      <c r="B44" s="10"/>
      <c r="C44" s="10"/>
      <c r="D44" s="42"/>
      <c r="E44" s="1"/>
      <c r="F44" s="5"/>
      <c r="I44" s="32">
        <f>G38-I36-I38-I41</f>
        <v>0</v>
      </c>
      <c r="J44" s="12" t="s">
        <v>14</v>
      </c>
      <c r="K44" s="12"/>
      <c r="L44" s="1"/>
      <c r="N44" s="12"/>
      <c r="O44" s="40"/>
    </row>
    <row r="45" spans="2:15" ht="12.75">
      <c r="B45" s="10"/>
      <c r="C45" s="10"/>
      <c r="D45" s="10"/>
      <c r="E45" s="1"/>
      <c r="F45" s="42"/>
      <c r="G45" s="5"/>
      <c r="J45" s="10"/>
      <c r="K45" s="12"/>
      <c r="L45" s="12"/>
      <c r="M45" s="3"/>
      <c r="N45" s="12"/>
      <c r="O45" s="40"/>
    </row>
    <row r="46" spans="2:15" ht="12.75">
      <c r="B46" s="10"/>
      <c r="C46" s="10"/>
      <c r="D46" s="10"/>
      <c r="E46" s="42"/>
      <c r="F46" s="5"/>
      <c r="I46" s="10"/>
      <c r="J46" s="12"/>
      <c r="K46" s="12"/>
      <c r="M46" s="38"/>
      <c r="N46" s="12"/>
      <c r="O46" s="40"/>
    </row>
    <row r="47" spans="2:12" ht="12.75">
      <c r="B47" s="10"/>
      <c r="C47" s="10"/>
      <c r="D47" s="10"/>
      <c r="F47" s="1"/>
      <c r="G47" s="1"/>
      <c r="H47" s="1"/>
      <c r="I47" s="1"/>
      <c r="J47" s="1"/>
      <c r="K47" s="1"/>
      <c r="L47" s="1"/>
    </row>
    <row r="48" spans="9:12" ht="12.75">
      <c r="I48" s="1"/>
      <c r="J48" s="1"/>
      <c r="K48" s="1"/>
      <c r="L48" s="1"/>
    </row>
    <row r="49" spans="9:12" ht="12.75">
      <c r="I49" s="1"/>
      <c r="J49" s="1"/>
      <c r="K49" s="1"/>
      <c r="L49" s="1"/>
    </row>
    <row r="50" spans="9:12" ht="12.75">
      <c r="I50" s="1"/>
      <c r="J50" s="1"/>
      <c r="K50" s="1"/>
      <c r="L50" s="1"/>
    </row>
    <row r="51" spans="9:12" ht="12.75">
      <c r="I51" s="1"/>
      <c r="J51" s="1"/>
      <c r="K51" s="1"/>
      <c r="L51" s="1"/>
    </row>
    <row r="52" spans="9:12" ht="12.75">
      <c r="I52" s="1"/>
      <c r="J52" s="1"/>
      <c r="K52" s="1"/>
      <c r="L52" s="1"/>
    </row>
    <row r="53" spans="9:12" ht="12.75">
      <c r="I53" s="1"/>
      <c r="J53" s="1"/>
      <c r="K53" s="1"/>
      <c r="L53" s="1"/>
    </row>
    <row r="54" spans="9:12" ht="12.75">
      <c r="I54" s="1"/>
      <c r="J54" s="1"/>
      <c r="K54" s="1"/>
      <c r="L54" s="1"/>
    </row>
    <row r="55" spans="9:12" ht="12.75">
      <c r="I55" s="1"/>
      <c r="J55" s="1"/>
      <c r="K55" s="1"/>
      <c r="L55" s="1"/>
    </row>
    <row r="56" spans="9:12" ht="12.75">
      <c r="I56" s="1"/>
      <c r="J56" s="1"/>
      <c r="K56" s="1"/>
      <c r="L56" s="1"/>
    </row>
    <row r="57" spans="9:12" ht="12.75">
      <c r="I57" s="1"/>
      <c r="J57" s="1"/>
      <c r="K57" s="1"/>
      <c r="L57" s="1"/>
    </row>
    <row r="58" spans="9:12" ht="12.75">
      <c r="I58" s="1"/>
      <c r="J58" s="1"/>
      <c r="K58" s="1"/>
      <c r="L58" s="1"/>
    </row>
    <row r="59" spans="9:12" ht="12.75">
      <c r="I59" s="1"/>
      <c r="J59" s="1"/>
      <c r="K59" s="1"/>
      <c r="L59" s="1"/>
    </row>
    <row r="60" spans="9:12" ht="12.75">
      <c r="I60" s="1"/>
      <c r="J60" s="1"/>
      <c r="K60" s="1"/>
      <c r="L60" s="1"/>
    </row>
    <row r="61" spans="9:12" ht="12.75">
      <c r="I61" s="1"/>
      <c r="J61" s="1"/>
      <c r="K61" s="1"/>
      <c r="L61" s="1"/>
    </row>
  </sheetData>
  <mergeCells count="16">
    <mergeCell ref="T15:T16"/>
    <mergeCell ref="S15:S16"/>
    <mergeCell ref="M15:O15"/>
    <mergeCell ref="B22:D22"/>
    <mergeCell ref="B17:D17"/>
    <mergeCell ref="B19:D19"/>
    <mergeCell ref="B20:D20"/>
    <mergeCell ref="P15:R15"/>
    <mergeCell ref="H15:H16"/>
    <mergeCell ref="B23:D23"/>
    <mergeCell ref="E15:G15"/>
    <mergeCell ref="J15:L15"/>
    <mergeCell ref="B15:D16"/>
    <mergeCell ref="B21:D21"/>
    <mergeCell ref="I15:I16"/>
    <mergeCell ref="B18:D18"/>
  </mergeCells>
  <printOptions/>
  <pageMargins left="0.27" right="0.42" top="0.45" bottom="0.37" header="0.41" footer="0.34"/>
  <pageSetup fitToHeight="1" fitToWidth="1" horizontalDpi="600" verticalDpi="600" orientation="landscape" paperSize="9" scale="59" r:id="rId2"/>
  <headerFooter alignWithMargins="0">
    <oddFooter>&amp;R&amp;F
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Politecnico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BRUNENGD</dc:creator>
  <cp:keywords/>
  <dc:description/>
  <cp:lastModifiedBy>Ce.S.I.T.</cp:lastModifiedBy>
  <cp:lastPrinted>2007-03-12T11:16:53Z</cp:lastPrinted>
  <dcterms:created xsi:type="dcterms:W3CDTF">2006-06-28T15:38:01Z</dcterms:created>
  <dcterms:modified xsi:type="dcterms:W3CDTF">2009-06-08T10:25:36Z</dcterms:modified>
  <cp:category/>
  <cp:version/>
  <cp:contentType/>
  <cp:contentStatus/>
</cp:coreProperties>
</file>